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elderlopes/Dropbox/MELEC partage SEB Helder/ERM et FORsmartGRID/forsmartgrid et EP/FORSMARTGRID/EP ERM/travail EP/ressources/DOSSIER 2 supports enregistrements communication/documents fiches/"/>
    </mc:Choice>
  </mc:AlternateContent>
  <xr:revisionPtr revIDLastSave="0" documentId="13_ncr:1_{5C8DF63F-DE47-6544-ADF9-FB625418A150}" xr6:coauthVersionLast="36" xr6:coauthVersionMax="36" xr10:uidLastSave="{00000000-0000-0000-0000-000000000000}"/>
  <bookViews>
    <workbookView xWindow="0" yWindow="460" windowWidth="38400" windowHeight="21140" xr2:uid="{3CCA2A51-80B7-BC49-B4F7-2CBF2DFBF234}"/>
  </bookViews>
  <sheets>
    <sheet name="Feuil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7" i="1" l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D12" i="1"/>
  <c r="I11" i="1"/>
  <c r="D10" i="1"/>
  <c r="F16" i="1"/>
  <c r="G37" i="1" l="1"/>
  <c r="D37" i="1"/>
  <c r="I36" i="1"/>
  <c r="F36" i="1"/>
  <c r="I35" i="1"/>
  <c r="F35" i="1"/>
  <c r="I34" i="1"/>
  <c r="F34" i="1"/>
  <c r="I33" i="1"/>
  <c r="F33" i="1"/>
  <c r="I32" i="1"/>
  <c r="F32" i="1"/>
  <c r="I31" i="1"/>
  <c r="F31" i="1"/>
  <c r="I30" i="1"/>
  <c r="F30" i="1"/>
  <c r="I29" i="1"/>
  <c r="F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I18" i="1"/>
  <c r="F18" i="1"/>
  <c r="I17" i="1"/>
  <c r="F17" i="1"/>
  <c r="J16" i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I37" i="1" l="1"/>
  <c r="F37" i="1"/>
  <c r="E37" i="1" s="1"/>
  <c r="J34" i="1"/>
  <c r="J35" i="1" s="1"/>
  <c r="J36" i="1" s="1"/>
  <c r="J37" i="1" s="1"/>
  <c r="J28" i="1"/>
  <c r="J29" i="1" s="1"/>
  <c r="J30" i="1" s="1"/>
  <c r="J31" i="1" s="1"/>
  <c r="J32" i="1" s="1"/>
  <c r="J33" i="1" s="1"/>
  <c r="I10" i="1" l="1"/>
  <c r="D39" i="1"/>
</calcChain>
</file>

<file path=xl/sharedStrings.xml><?xml version="1.0" encoding="utf-8"?>
<sst xmlns="http://schemas.openxmlformats.org/spreadsheetml/2006/main" count="28" uniqueCount="24">
  <si>
    <t>Coût d'achat unitaire moyen :</t>
  </si>
  <si>
    <t>Entrées</t>
  </si>
  <si>
    <t>Sorties</t>
  </si>
  <si>
    <t>Stock final</t>
  </si>
  <si>
    <t>Quantité</t>
  </si>
  <si>
    <t>Prix unitaire</t>
  </si>
  <si>
    <t>Valeur</t>
  </si>
  <si>
    <t>TOTAL</t>
  </si>
  <si>
    <t>Valeur du stock final en € :</t>
  </si>
  <si>
    <t>GESTION DE STOCK</t>
  </si>
  <si>
    <t>FICHE N°______</t>
  </si>
  <si>
    <r>
      <rPr>
        <b/>
        <sz val="24"/>
        <color rgb="FF000000"/>
        <rFont val="Arial"/>
        <family val="2"/>
      </rPr>
      <t>SYSTEME:</t>
    </r>
    <r>
      <rPr>
        <sz val="14"/>
        <color rgb="FF000000"/>
        <rFont val="Arial"/>
        <family val="2"/>
      </rPr>
      <t xml:space="preserve"> </t>
    </r>
    <r>
      <rPr>
        <b/>
        <sz val="24"/>
        <color theme="4"/>
        <rFont val="Arial"/>
        <family val="2"/>
      </rPr>
      <t>SMART-STREET-CY10</t>
    </r>
  </si>
  <si>
    <t>Période :</t>
  </si>
  <si>
    <t>Année scolaire: 2018-2019</t>
  </si>
  <si>
    <t>Dates</t>
  </si>
  <si>
    <t>PRODUIT:</t>
  </si>
  <si>
    <t>LAMPE LED pour candélabre.</t>
  </si>
  <si>
    <t>Libellé Produit</t>
  </si>
  <si>
    <t>LAMPE LED</t>
  </si>
  <si>
    <t>Etat du stock:</t>
  </si>
  <si>
    <t>stock final total:</t>
  </si>
  <si>
    <t>stock d'alerte:</t>
  </si>
  <si>
    <t>Taux de marge commerciale:</t>
  </si>
  <si>
    <t>Prix de vente moyen: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</si>
</sst>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2"/>
      <color theme="1"/>
      <name val="Calibri"/>
      <family val="2"/>
      <scheme val="minor"/>
    </font>
    <font>
      <b/>
      <sz val="24"/>
      <color rgb="FF000000"/>
      <name val="Arial"/>
      <family val="2"/>
    </font>
    <font>
      <b/>
      <sz val="14"/>
      <color rgb="FF00000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rgb="FF000000"/>
      <name val="Arial"/>
      <family val="2"/>
    </font>
    <font>
      <i/>
      <sz val="14"/>
      <color theme="1"/>
      <name val="Arial"/>
      <family val="2"/>
    </font>
    <font>
      <b/>
      <sz val="14"/>
      <color theme="0"/>
      <name val="Arial"/>
      <family val="2"/>
    </font>
    <font>
      <b/>
      <sz val="24"/>
      <color theme="1"/>
      <name val="Arial"/>
      <family val="2"/>
    </font>
    <font>
      <b/>
      <sz val="24"/>
      <color theme="4"/>
      <name val="Arial"/>
      <family val="2"/>
    </font>
    <font>
      <b/>
      <u/>
      <sz val="20"/>
      <color theme="1"/>
      <name val="Arial"/>
      <family val="2"/>
    </font>
    <font>
      <b/>
      <sz val="18"/>
      <color theme="4"/>
      <name val="Arial"/>
      <family val="2"/>
    </font>
    <font>
      <sz val="14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mediumGray">
        <bgColor theme="0" tint="-0.14999847407452621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164" fontId="3" fillId="3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164" fontId="3" fillId="2" borderId="1" xfId="0" applyNumberFormat="1" applyFont="1" applyFill="1" applyBorder="1"/>
    <xf numFmtId="164" fontId="3" fillId="3" borderId="7" xfId="0" applyNumberFormat="1" applyFont="1" applyFill="1" applyBorder="1"/>
    <xf numFmtId="0" fontId="3" fillId="4" borderId="6" xfId="0" applyFont="1" applyFill="1" applyBorder="1" applyAlignment="1">
      <alignment horizontal="center"/>
    </xf>
    <xf numFmtId="164" fontId="3" fillId="4" borderId="1" xfId="0" applyNumberFormat="1" applyFont="1" applyFill="1" applyBorder="1"/>
    <xf numFmtId="164" fontId="3" fillId="4" borderId="7" xfId="0" applyNumberFormat="1" applyFont="1" applyFill="1" applyBorder="1"/>
    <xf numFmtId="0" fontId="3" fillId="3" borderId="8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3" fillId="2" borderId="12" xfId="0" applyNumberFormat="1" applyFont="1" applyFill="1" applyBorder="1"/>
    <xf numFmtId="164" fontId="3" fillId="3" borderId="13" xfId="0" applyNumberFormat="1" applyFont="1" applyFill="1" applyBorder="1"/>
    <xf numFmtId="0" fontId="3" fillId="3" borderId="16" xfId="0" applyFont="1" applyFill="1" applyBorder="1" applyAlignment="1">
      <alignment horizontal="center"/>
    </xf>
    <xf numFmtId="164" fontId="3" fillId="3" borderId="17" xfId="0" applyNumberFormat="1" applyFont="1" applyFill="1" applyBorder="1"/>
    <xf numFmtId="164" fontId="3" fillId="3" borderId="18" xfId="0" applyNumberFormat="1" applyFont="1" applyFill="1" applyBorder="1"/>
    <xf numFmtId="0" fontId="4" fillId="3" borderId="14" xfId="0" applyFont="1" applyFill="1" applyBorder="1"/>
    <xf numFmtId="0" fontId="4" fillId="3" borderId="15" xfId="0" applyFont="1" applyFill="1" applyBorder="1"/>
    <xf numFmtId="164" fontId="4" fillId="3" borderId="19" xfId="0" applyNumberFormat="1" applyFont="1" applyFill="1" applyBorder="1"/>
    <xf numFmtId="0" fontId="8" fillId="0" borderId="0" xfId="0" applyFont="1"/>
    <xf numFmtId="0" fontId="10" fillId="0" borderId="0" xfId="0" applyFont="1"/>
    <xf numFmtId="0" fontId="11" fillId="0" borderId="0" xfId="0" applyFont="1"/>
    <xf numFmtId="14" fontId="3" fillId="2" borderId="6" xfId="0" applyNumberFormat="1" applyFont="1" applyFill="1" applyBorder="1"/>
    <xf numFmtId="14" fontId="3" fillId="2" borderId="9" xfId="0" applyNumberFormat="1" applyFont="1" applyFill="1" applyBorder="1"/>
    <xf numFmtId="0" fontId="7" fillId="5" borderId="5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6" borderId="16" xfId="0" applyFont="1" applyFill="1" applyBorder="1" applyAlignment="1">
      <alignment horizontal="center"/>
    </xf>
    <xf numFmtId="164" fontId="3" fillId="6" borderId="17" xfId="0" applyNumberFormat="1" applyFont="1" applyFill="1" applyBorder="1"/>
    <xf numFmtId="164" fontId="3" fillId="6" borderId="18" xfId="0" applyNumberFormat="1" applyFont="1" applyFill="1" applyBorder="1"/>
    <xf numFmtId="164" fontId="3" fillId="6" borderId="7" xfId="0" applyNumberFormat="1" applyFont="1" applyFill="1" applyBorder="1"/>
    <xf numFmtId="164" fontId="3" fillId="6" borderId="13" xfId="0" applyNumberFormat="1" applyFont="1" applyFill="1" applyBorder="1"/>
    <xf numFmtId="0" fontId="7" fillId="7" borderId="14" xfId="0" applyFont="1" applyFill="1" applyBorder="1" applyAlignment="1">
      <alignment horizontal="center"/>
    </xf>
    <xf numFmtId="0" fontId="7" fillId="7" borderId="15" xfId="0" applyFont="1" applyFill="1" applyBorder="1" applyAlignment="1">
      <alignment horizontal="center"/>
    </xf>
    <xf numFmtId="0" fontId="12" fillId="8" borderId="19" xfId="0" applyFont="1" applyFill="1" applyBorder="1" applyAlignment="1">
      <alignment horizontal="center"/>
    </xf>
    <xf numFmtId="9" fontId="12" fillId="7" borderId="0" xfId="0" applyNumberFormat="1" applyFont="1" applyFill="1"/>
    <xf numFmtId="164" fontId="3" fillId="6" borderId="0" xfId="0" applyNumberFormat="1" applyFont="1" applyFill="1"/>
    <xf numFmtId="0" fontId="12" fillId="9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45585-5221-C647-87B9-1AD46B4407F6}">
  <dimension ref="B4:J39"/>
  <sheetViews>
    <sheetView tabSelected="1" workbookViewId="0">
      <selection activeCell="E1" sqref="E1"/>
    </sheetView>
  </sheetViews>
  <sheetFormatPr baseColWidth="10" defaultRowHeight="16" x14ac:dyDescent="0.2"/>
  <cols>
    <col min="2" max="2" width="15.1640625" customWidth="1"/>
    <col min="3" max="3" width="33.83203125" customWidth="1"/>
    <col min="4" max="4" width="15.5" customWidth="1"/>
    <col min="5" max="5" width="17.6640625" bestFit="1" customWidth="1"/>
    <col min="6" max="6" width="14.5" customWidth="1"/>
    <col min="7" max="7" width="14.83203125" customWidth="1"/>
    <col min="8" max="8" width="16.6640625" customWidth="1"/>
    <col min="9" max="9" width="17.6640625" customWidth="1"/>
    <col min="10" max="10" width="21" customWidth="1"/>
  </cols>
  <sheetData>
    <row r="4" spans="2:10" ht="30" x14ac:dyDescent="0.3">
      <c r="B4" s="1" t="s">
        <v>9</v>
      </c>
      <c r="C4" s="2"/>
      <c r="D4" s="2"/>
      <c r="E4" s="2"/>
      <c r="F4" s="3"/>
      <c r="G4" s="3"/>
      <c r="H4" s="27" t="s">
        <v>10</v>
      </c>
      <c r="I4" s="3"/>
      <c r="J4" s="3"/>
    </row>
    <row r="5" spans="2:10" ht="18" x14ac:dyDescent="0.2">
      <c r="B5" s="4"/>
      <c r="C5" s="4"/>
      <c r="D5" s="4"/>
      <c r="E5" s="4"/>
      <c r="F5" s="3"/>
      <c r="G5" s="3"/>
      <c r="H5" s="3"/>
      <c r="I5" s="3"/>
      <c r="J5" s="3"/>
    </row>
    <row r="6" spans="2:10" ht="30" x14ac:dyDescent="0.3">
      <c r="B6" s="4" t="s">
        <v>11</v>
      </c>
      <c r="C6" s="4"/>
      <c r="D6" s="4"/>
      <c r="E6" s="4"/>
      <c r="F6" s="3"/>
      <c r="G6" s="3"/>
      <c r="H6" s="3"/>
      <c r="I6" s="3"/>
      <c r="J6" s="3"/>
    </row>
    <row r="7" spans="2:10" ht="18" x14ac:dyDescent="0.2">
      <c r="B7" s="4"/>
      <c r="C7" s="4"/>
      <c r="D7" s="4"/>
      <c r="E7" s="4"/>
      <c r="F7" s="3"/>
      <c r="G7" s="3"/>
      <c r="H7" s="3"/>
      <c r="I7" s="3"/>
      <c r="J7" s="3"/>
    </row>
    <row r="8" spans="2:10" ht="25" x14ac:dyDescent="0.25">
      <c r="B8" s="28" t="s">
        <v>12</v>
      </c>
      <c r="C8" s="29" t="s">
        <v>13</v>
      </c>
      <c r="D8" s="3"/>
      <c r="E8" s="28" t="s">
        <v>15</v>
      </c>
      <c r="F8" s="29" t="s">
        <v>16</v>
      </c>
      <c r="G8" s="3"/>
      <c r="H8" s="3"/>
      <c r="I8" s="3"/>
      <c r="J8" s="3"/>
    </row>
    <row r="9" spans="2:10" ht="18" x14ac:dyDescent="0.2">
      <c r="B9" s="3"/>
      <c r="C9" s="3"/>
      <c r="D9" s="3"/>
      <c r="E9" s="3"/>
      <c r="F9" s="3"/>
      <c r="G9" s="3"/>
      <c r="H9" s="3"/>
      <c r="I9" s="3"/>
      <c r="J9" s="3"/>
    </row>
    <row r="10" spans="2:10" ht="18" x14ac:dyDescent="0.2">
      <c r="B10" s="5"/>
      <c r="C10" s="44" t="s">
        <v>20</v>
      </c>
      <c r="D10" s="55">
        <f>J37</f>
        <v>2</v>
      </c>
      <c r="E10" s="3"/>
      <c r="F10" s="5"/>
      <c r="G10" s="5" t="s">
        <v>0</v>
      </c>
      <c r="H10" s="3"/>
      <c r="I10" s="6">
        <f>E37</f>
        <v>60.3</v>
      </c>
      <c r="J10" s="3"/>
    </row>
    <row r="11" spans="2:10" ht="18" x14ac:dyDescent="0.2">
      <c r="B11" s="5"/>
      <c r="C11" s="44" t="s">
        <v>21</v>
      </c>
      <c r="D11" s="7">
        <v>1</v>
      </c>
      <c r="E11" s="3"/>
      <c r="F11" s="5"/>
      <c r="G11" s="3" t="s">
        <v>23</v>
      </c>
      <c r="H11" s="3"/>
      <c r="I11" s="54">
        <f>I10+(20*I10/100)</f>
        <v>72.36</v>
      </c>
      <c r="J11" s="3"/>
    </row>
    <row r="12" spans="2:10" ht="18" x14ac:dyDescent="0.2">
      <c r="B12" s="5"/>
      <c r="C12" s="44" t="s">
        <v>19</v>
      </c>
      <c r="D12" s="8" t="str">
        <f>IF(D11&gt;D10,"ALERTE","CORRECT")</f>
        <v>CORRECT</v>
      </c>
      <c r="E12" s="3"/>
      <c r="F12" s="5"/>
      <c r="G12" s="3" t="s">
        <v>22</v>
      </c>
      <c r="H12" s="3"/>
      <c r="I12" s="53">
        <v>0.2</v>
      </c>
      <c r="J12" s="3"/>
    </row>
    <row r="13" spans="2:10" ht="19" thickBot="1" x14ac:dyDescent="0.25">
      <c r="B13" s="3"/>
      <c r="C13" s="3"/>
      <c r="D13" s="3"/>
      <c r="E13" s="3"/>
      <c r="F13" s="3"/>
      <c r="G13" s="3"/>
      <c r="H13" s="3"/>
      <c r="I13" s="3"/>
      <c r="J13" s="3"/>
    </row>
    <row r="14" spans="2:10" ht="18" x14ac:dyDescent="0.2">
      <c r="B14" s="37" t="s">
        <v>14</v>
      </c>
      <c r="C14" s="39" t="s">
        <v>17</v>
      </c>
      <c r="D14" s="41" t="s">
        <v>1</v>
      </c>
      <c r="E14" s="42"/>
      <c r="F14" s="43"/>
      <c r="G14" s="41" t="s">
        <v>2</v>
      </c>
      <c r="H14" s="42"/>
      <c r="I14" s="43"/>
      <c r="J14" s="32" t="s">
        <v>3</v>
      </c>
    </row>
    <row r="15" spans="2:10" ht="18" x14ac:dyDescent="0.2">
      <c r="B15" s="38"/>
      <c r="C15" s="40"/>
      <c r="D15" s="33" t="s">
        <v>4</v>
      </c>
      <c r="E15" s="34" t="s">
        <v>5</v>
      </c>
      <c r="F15" s="35" t="s">
        <v>6</v>
      </c>
      <c r="G15" s="33" t="s">
        <v>4</v>
      </c>
      <c r="H15" s="34" t="s">
        <v>5</v>
      </c>
      <c r="I15" s="35" t="s">
        <v>6</v>
      </c>
      <c r="J15" s="36" t="s">
        <v>4</v>
      </c>
    </row>
    <row r="16" spans="2:10" ht="19" thickBot="1" x14ac:dyDescent="0.25">
      <c r="B16" s="30">
        <v>43344</v>
      </c>
      <c r="C16" s="9" t="s">
        <v>18</v>
      </c>
      <c r="D16" s="10">
        <v>2</v>
      </c>
      <c r="E16" s="11">
        <v>60.3</v>
      </c>
      <c r="F16" s="12">
        <f>D16*E16</f>
        <v>120.6</v>
      </c>
      <c r="G16" s="13"/>
      <c r="H16" s="14"/>
      <c r="I16" s="15"/>
      <c r="J16" s="16">
        <f>D16-G16</f>
        <v>2</v>
      </c>
    </row>
    <row r="17" spans="2:10" ht="19" thickBot="1" x14ac:dyDescent="0.25">
      <c r="B17" s="30"/>
      <c r="C17" s="9"/>
      <c r="D17" s="10"/>
      <c r="E17" s="11"/>
      <c r="F17" s="12">
        <f t="shared" ref="F17:F36" si="0">D17*E17</f>
        <v>0</v>
      </c>
      <c r="G17" s="10"/>
      <c r="H17" s="46">
        <f t="shared" ref="H17:H36" si="1">$I$10</f>
        <v>60.3</v>
      </c>
      <c r="I17" s="48">
        <f>G17*H17</f>
        <v>0</v>
      </c>
      <c r="J17" s="16">
        <f>J16+D17-G17</f>
        <v>2</v>
      </c>
    </row>
    <row r="18" spans="2:10" ht="19" thickBot="1" x14ac:dyDescent="0.25">
      <c r="B18" s="30"/>
      <c r="C18" s="9"/>
      <c r="D18" s="10"/>
      <c r="E18" s="11"/>
      <c r="F18" s="12">
        <f t="shared" si="0"/>
        <v>0</v>
      </c>
      <c r="G18" s="10"/>
      <c r="H18" s="46">
        <f t="shared" si="1"/>
        <v>60.3</v>
      </c>
      <c r="I18" s="48">
        <f>G18*H18</f>
        <v>0</v>
      </c>
      <c r="J18" s="16">
        <f>J17+D18-G18</f>
        <v>2</v>
      </c>
    </row>
    <row r="19" spans="2:10" ht="19" thickBot="1" x14ac:dyDescent="0.25">
      <c r="B19" s="30"/>
      <c r="C19" s="9"/>
      <c r="D19" s="10"/>
      <c r="E19" s="11"/>
      <c r="F19" s="12">
        <f t="shared" si="0"/>
        <v>0</v>
      </c>
      <c r="G19" s="10"/>
      <c r="H19" s="46">
        <f t="shared" si="1"/>
        <v>60.3</v>
      </c>
      <c r="I19" s="48">
        <f>G19*H19</f>
        <v>0</v>
      </c>
      <c r="J19" s="16">
        <f>J18+D19-G19</f>
        <v>2</v>
      </c>
    </row>
    <row r="20" spans="2:10" ht="19" thickBot="1" x14ac:dyDescent="0.25">
      <c r="B20" s="30"/>
      <c r="C20" s="9"/>
      <c r="D20" s="10"/>
      <c r="E20" s="11"/>
      <c r="F20" s="12">
        <f t="shared" si="0"/>
        <v>0</v>
      </c>
      <c r="G20" s="10"/>
      <c r="H20" s="46">
        <f t="shared" si="1"/>
        <v>60.3</v>
      </c>
      <c r="I20" s="48">
        <f>G20*H20</f>
        <v>0</v>
      </c>
      <c r="J20" s="16">
        <f>J19+D20-G20</f>
        <v>2</v>
      </c>
    </row>
    <row r="21" spans="2:10" ht="19" thickBot="1" x14ac:dyDescent="0.25">
      <c r="B21" s="30"/>
      <c r="C21" s="9"/>
      <c r="D21" s="10"/>
      <c r="E21" s="11"/>
      <c r="F21" s="12">
        <f t="shared" si="0"/>
        <v>0</v>
      </c>
      <c r="G21" s="10"/>
      <c r="H21" s="46">
        <f t="shared" si="1"/>
        <v>60.3</v>
      </c>
      <c r="I21" s="48">
        <f t="shared" ref="I21:I33" si="2">G21*H21</f>
        <v>0</v>
      </c>
      <c r="J21" s="16">
        <f t="shared" ref="J21:J33" si="3">J20+D21-G21</f>
        <v>2</v>
      </c>
    </row>
    <row r="22" spans="2:10" ht="19" thickBot="1" x14ac:dyDescent="0.25">
      <c r="B22" s="30"/>
      <c r="C22" s="9"/>
      <c r="D22" s="10"/>
      <c r="E22" s="11"/>
      <c r="F22" s="12">
        <f t="shared" si="0"/>
        <v>0</v>
      </c>
      <c r="G22" s="10"/>
      <c r="H22" s="46">
        <f t="shared" si="1"/>
        <v>60.3</v>
      </c>
      <c r="I22" s="48">
        <f t="shared" si="2"/>
        <v>0</v>
      </c>
      <c r="J22" s="16">
        <f t="shared" si="3"/>
        <v>2</v>
      </c>
    </row>
    <row r="23" spans="2:10" ht="19" thickBot="1" x14ac:dyDescent="0.25">
      <c r="B23" s="30"/>
      <c r="C23" s="9"/>
      <c r="D23" s="10"/>
      <c r="E23" s="11"/>
      <c r="F23" s="12">
        <f t="shared" si="0"/>
        <v>0</v>
      </c>
      <c r="G23" s="10"/>
      <c r="H23" s="46">
        <f t="shared" si="1"/>
        <v>60.3</v>
      </c>
      <c r="I23" s="48">
        <f t="shared" si="2"/>
        <v>0</v>
      </c>
      <c r="J23" s="16">
        <f t="shared" si="3"/>
        <v>2</v>
      </c>
    </row>
    <row r="24" spans="2:10" ht="19" thickBot="1" x14ac:dyDescent="0.25">
      <c r="B24" s="30"/>
      <c r="C24" s="9"/>
      <c r="D24" s="10"/>
      <c r="E24" s="11"/>
      <c r="F24" s="12">
        <f t="shared" si="0"/>
        <v>0</v>
      </c>
      <c r="G24" s="10"/>
      <c r="H24" s="46">
        <f t="shared" si="1"/>
        <v>60.3</v>
      </c>
      <c r="I24" s="48">
        <f t="shared" si="2"/>
        <v>0</v>
      </c>
      <c r="J24" s="16">
        <f t="shared" si="3"/>
        <v>2</v>
      </c>
    </row>
    <row r="25" spans="2:10" ht="19" thickBot="1" x14ac:dyDescent="0.25">
      <c r="B25" s="30"/>
      <c r="C25" s="9"/>
      <c r="D25" s="10"/>
      <c r="E25" s="11"/>
      <c r="F25" s="12">
        <f t="shared" si="0"/>
        <v>0</v>
      </c>
      <c r="G25" s="10"/>
      <c r="H25" s="46">
        <f t="shared" si="1"/>
        <v>60.3</v>
      </c>
      <c r="I25" s="48">
        <f t="shared" si="2"/>
        <v>0</v>
      </c>
      <c r="J25" s="16">
        <f t="shared" si="3"/>
        <v>2</v>
      </c>
    </row>
    <row r="26" spans="2:10" ht="19" thickBot="1" x14ac:dyDescent="0.25">
      <c r="B26" s="30"/>
      <c r="C26" s="9"/>
      <c r="D26" s="10"/>
      <c r="E26" s="11"/>
      <c r="F26" s="12">
        <f t="shared" si="0"/>
        <v>0</v>
      </c>
      <c r="G26" s="10"/>
      <c r="H26" s="46">
        <f t="shared" si="1"/>
        <v>60.3</v>
      </c>
      <c r="I26" s="48">
        <f t="shared" si="2"/>
        <v>0</v>
      </c>
      <c r="J26" s="16">
        <f t="shared" si="3"/>
        <v>2</v>
      </c>
    </row>
    <row r="27" spans="2:10" ht="19" thickBot="1" x14ac:dyDescent="0.25">
      <c r="B27" s="30"/>
      <c r="C27" s="9"/>
      <c r="D27" s="10"/>
      <c r="E27" s="11"/>
      <c r="F27" s="12">
        <f t="shared" si="0"/>
        <v>0</v>
      </c>
      <c r="G27" s="10"/>
      <c r="H27" s="46">
        <f t="shared" si="1"/>
        <v>60.3</v>
      </c>
      <c r="I27" s="48">
        <f t="shared" si="2"/>
        <v>0</v>
      </c>
      <c r="J27" s="16">
        <f t="shared" si="3"/>
        <v>2</v>
      </c>
    </row>
    <row r="28" spans="2:10" ht="19" thickBot="1" x14ac:dyDescent="0.25">
      <c r="B28" s="30"/>
      <c r="C28" s="9"/>
      <c r="D28" s="10"/>
      <c r="E28" s="11"/>
      <c r="F28" s="12">
        <f t="shared" si="0"/>
        <v>0</v>
      </c>
      <c r="G28" s="10"/>
      <c r="H28" s="46">
        <f t="shared" si="1"/>
        <v>60.3</v>
      </c>
      <c r="I28" s="48">
        <f t="shared" si="2"/>
        <v>0</v>
      </c>
      <c r="J28" s="16">
        <f t="shared" si="3"/>
        <v>2</v>
      </c>
    </row>
    <row r="29" spans="2:10" ht="19" thickBot="1" x14ac:dyDescent="0.25">
      <c r="B29" s="30"/>
      <c r="C29" s="9"/>
      <c r="D29" s="10"/>
      <c r="E29" s="11"/>
      <c r="F29" s="12">
        <f t="shared" si="0"/>
        <v>0</v>
      </c>
      <c r="G29" s="10"/>
      <c r="H29" s="46">
        <f t="shared" si="1"/>
        <v>60.3</v>
      </c>
      <c r="I29" s="48">
        <f t="shared" si="2"/>
        <v>0</v>
      </c>
      <c r="J29" s="16">
        <f t="shared" si="3"/>
        <v>2</v>
      </c>
    </row>
    <row r="30" spans="2:10" ht="19" thickBot="1" x14ac:dyDescent="0.25">
      <c r="B30" s="30"/>
      <c r="C30" s="9"/>
      <c r="D30" s="10"/>
      <c r="E30" s="11"/>
      <c r="F30" s="12">
        <f t="shared" si="0"/>
        <v>0</v>
      </c>
      <c r="G30" s="10"/>
      <c r="H30" s="46">
        <f t="shared" si="1"/>
        <v>60.3</v>
      </c>
      <c r="I30" s="48">
        <f t="shared" si="2"/>
        <v>0</v>
      </c>
      <c r="J30" s="16">
        <f t="shared" si="3"/>
        <v>2</v>
      </c>
    </row>
    <row r="31" spans="2:10" ht="19" thickBot="1" x14ac:dyDescent="0.25">
      <c r="B31" s="30"/>
      <c r="C31" s="9"/>
      <c r="D31" s="10"/>
      <c r="E31" s="11"/>
      <c r="F31" s="12">
        <f t="shared" si="0"/>
        <v>0</v>
      </c>
      <c r="G31" s="10"/>
      <c r="H31" s="46">
        <f t="shared" si="1"/>
        <v>60.3</v>
      </c>
      <c r="I31" s="48">
        <f t="shared" si="2"/>
        <v>0</v>
      </c>
      <c r="J31" s="16">
        <f t="shared" si="3"/>
        <v>2</v>
      </c>
    </row>
    <row r="32" spans="2:10" ht="19" thickBot="1" x14ac:dyDescent="0.25">
      <c r="B32" s="30"/>
      <c r="C32" s="9"/>
      <c r="D32" s="10"/>
      <c r="E32" s="11"/>
      <c r="F32" s="12">
        <f t="shared" si="0"/>
        <v>0</v>
      </c>
      <c r="G32" s="10"/>
      <c r="H32" s="46">
        <f t="shared" si="1"/>
        <v>60.3</v>
      </c>
      <c r="I32" s="48">
        <f t="shared" si="2"/>
        <v>0</v>
      </c>
      <c r="J32" s="16">
        <f t="shared" si="3"/>
        <v>2</v>
      </c>
    </row>
    <row r="33" spans="2:10" ht="19" thickBot="1" x14ac:dyDescent="0.25">
      <c r="B33" s="30"/>
      <c r="C33" s="9"/>
      <c r="D33" s="10"/>
      <c r="E33" s="11"/>
      <c r="F33" s="12">
        <f t="shared" si="0"/>
        <v>0</v>
      </c>
      <c r="G33" s="10"/>
      <c r="H33" s="46">
        <f t="shared" si="1"/>
        <v>60.3</v>
      </c>
      <c r="I33" s="48">
        <f t="shared" si="2"/>
        <v>0</v>
      </c>
      <c r="J33" s="16">
        <f t="shared" si="3"/>
        <v>2</v>
      </c>
    </row>
    <row r="34" spans="2:10" ht="19" thickBot="1" x14ac:dyDescent="0.25">
      <c r="B34" s="30"/>
      <c r="C34" s="9"/>
      <c r="D34" s="10"/>
      <c r="E34" s="11"/>
      <c r="F34" s="12">
        <f t="shared" si="0"/>
        <v>0</v>
      </c>
      <c r="G34" s="10"/>
      <c r="H34" s="46">
        <f t="shared" si="1"/>
        <v>60.3</v>
      </c>
      <c r="I34" s="48">
        <f>G34*H34</f>
        <v>0</v>
      </c>
      <c r="J34" s="16">
        <f>J27+D34-G34</f>
        <v>2</v>
      </c>
    </row>
    <row r="35" spans="2:10" ht="19" thickBot="1" x14ac:dyDescent="0.25">
      <c r="B35" s="30"/>
      <c r="C35" s="9"/>
      <c r="D35" s="10"/>
      <c r="E35" s="11"/>
      <c r="F35" s="12">
        <f t="shared" si="0"/>
        <v>0</v>
      </c>
      <c r="G35" s="10"/>
      <c r="H35" s="46">
        <f t="shared" si="1"/>
        <v>60.3</v>
      </c>
      <c r="I35" s="48">
        <f>G35*H35</f>
        <v>0</v>
      </c>
      <c r="J35" s="16">
        <f>J34+D35-G35</f>
        <v>2</v>
      </c>
    </row>
    <row r="36" spans="2:10" ht="19" thickBot="1" x14ac:dyDescent="0.25">
      <c r="B36" s="31"/>
      <c r="C36" s="17"/>
      <c r="D36" s="18"/>
      <c r="E36" s="19"/>
      <c r="F36" s="20">
        <f t="shared" si="0"/>
        <v>0</v>
      </c>
      <c r="G36" s="18"/>
      <c r="H36" s="46">
        <f t="shared" si="1"/>
        <v>60.3</v>
      </c>
      <c r="I36" s="49">
        <f>G36*H36</f>
        <v>0</v>
      </c>
      <c r="J36" s="16">
        <f>J35+D36-G36</f>
        <v>2</v>
      </c>
    </row>
    <row r="37" spans="2:10" ht="19" thickBot="1" x14ac:dyDescent="0.25">
      <c r="B37" s="50" t="s">
        <v>7</v>
      </c>
      <c r="C37" s="51"/>
      <c r="D37" s="21">
        <f>SUM(D16:D36)</f>
        <v>2</v>
      </c>
      <c r="E37" s="22">
        <f>F37/D37</f>
        <v>60.3</v>
      </c>
      <c r="F37" s="23">
        <f>SUM(F16:F36)</f>
        <v>120.6</v>
      </c>
      <c r="G37" s="45">
        <f>SUM(G16:G36)</f>
        <v>0</v>
      </c>
      <c r="H37" s="46">
        <f>$I$10</f>
        <v>60.3</v>
      </c>
      <c r="I37" s="47">
        <f>SUM(I16:I36)</f>
        <v>0</v>
      </c>
      <c r="J37" s="52">
        <f>J36</f>
        <v>2</v>
      </c>
    </row>
    <row r="38" spans="2:10" ht="19" thickBot="1" x14ac:dyDescent="0.25">
      <c r="B38" s="3"/>
      <c r="C38" s="3"/>
      <c r="D38" s="3"/>
      <c r="E38" s="3"/>
      <c r="F38" s="3"/>
      <c r="G38" s="3"/>
      <c r="H38" s="3"/>
      <c r="I38" s="3"/>
      <c r="J38" s="3"/>
    </row>
    <row r="39" spans="2:10" ht="19" thickBot="1" x14ac:dyDescent="0.25">
      <c r="B39" s="24" t="s">
        <v>8</v>
      </c>
      <c r="C39" s="25"/>
      <c r="D39" s="26">
        <f>J37*E37</f>
        <v>120.6</v>
      </c>
      <c r="E39" s="3"/>
      <c r="F39" s="3"/>
      <c r="G39" s="3"/>
      <c r="H39" s="3"/>
      <c r="I39" s="3"/>
      <c r="J39" s="3"/>
    </row>
  </sheetData>
  <mergeCells count="5">
    <mergeCell ref="G14:I14"/>
    <mergeCell ref="B37:C37"/>
    <mergeCell ref="B14:B15"/>
    <mergeCell ref="C14:C15"/>
    <mergeCell ref="D14:F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Helder Lopes</dc:creator>
  <cp:lastModifiedBy>Helder Lopes</cp:lastModifiedBy>
  <dcterms:created xsi:type="dcterms:W3CDTF">2018-08-30T18:46:06Z</dcterms:created>
  <dcterms:modified xsi:type="dcterms:W3CDTF">2018-08-30T20:32:46Z</dcterms:modified>
</cp:coreProperties>
</file>